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1F0EA765-7C2C-4A9B-875E-EC294EBD95B1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List1!$B$1:$I$14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6" i="1"/>
  <c r="H12" i="1"/>
  <c r="H13" i="1" l="1"/>
  <c r="H11" i="1"/>
  <c r="H10" i="1"/>
  <c r="H9" i="1"/>
  <c r="H8" i="1"/>
  <c r="H7" i="1"/>
  <c r="H6" i="1"/>
  <c r="H14" i="1" l="1"/>
  <c r="H16" i="1" l="1"/>
</calcChain>
</file>

<file path=xl/sharedStrings.xml><?xml version="1.0" encoding="utf-8"?>
<sst xmlns="http://schemas.openxmlformats.org/spreadsheetml/2006/main" count="30" uniqueCount="30">
  <si>
    <t>Katalogový název</t>
  </si>
  <si>
    <t>Katalogové číslo</t>
  </si>
  <si>
    <t>Číslo položky</t>
  </si>
  <si>
    <t>1.</t>
  </si>
  <si>
    <t>Cena  za 1 kus v Kč bez DPH</t>
  </si>
  <si>
    <t xml:space="preserve">Předpokládaná spotřeba kusů za období 
2 roků 
</t>
  </si>
  <si>
    <t>Celková  cena v Kč bez DPH za období 2 roků:</t>
  </si>
  <si>
    <t>Výše DPH z celkové ceny v Kč:</t>
  </si>
  <si>
    <t>Celková cena v Kč včetně DPH za období 2 roků:</t>
  </si>
  <si>
    <t>Příloha kupní smlouvy č. 1 - Dílčí specifikace ceny</t>
  </si>
  <si>
    <t>Cena za předpokládanou spotřebu za 2 roky v Kč bez DPH</t>
  </si>
  <si>
    <t>2.</t>
  </si>
  <si>
    <t>3.</t>
  </si>
  <si>
    <t>Sazba DPH        (v %)</t>
  </si>
  <si>
    <t>Položka veřejné zakázky</t>
  </si>
  <si>
    <t>4.</t>
  </si>
  <si>
    <t>5.</t>
  </si>
  <si>
    <t>6.</t>
  </si>
  <si>
    <t>7.</t>
  </si>
  <si>
    <t>Jehla spinální bez zavaděče s atraumatickou špičkou G20, 88 mm</t>
  </si>
  <si>
    <t>Jehla spinální bez zavaděče s atraumatickou špičkou G22, 120 mm</t>
  </si>
  <si>
    <t>Jehla spinální bez zavaděče s atraumatickou špičkou G25, 120 mm</t>
  </si>
  <si>
    <t>Jehla spinální bez zavaděče s atraumatickou špičkou G25, 88 mm</t>
  </si>
  <si>
    <t>Jehla spinální bez zavaděče s atraumatickou špičkou G26, 120 mm</t>
  </si>
  <si>
    <t>Jehla spinální bez zavaděče s atraumatickou špičkou G26, 88 mm</t>
  </si>
  <si>
    <t>Jehla spinální bez zavaděče s atraumatickou špičkou G27, 88 mm</t>
  </si>
  <si>
    <t>8.</t>
  </si>
  <si>
    <t>Jehla spinální bez zavaděče s atraumatickou špičkou G27, 120 mm</t>
  </si>
  <si>
    <t>Název veřejné zakázky: Dodávka punkční techniky - 3</t>
  </si>
  <si>
    <t>Cena za předpokládanou spotřebu za 2 roky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</si>
</sst>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0" fontId="6" fillId="0" borderId="0" xfId="0" applyFont="1"/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7" fillId="3" borderId="14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4" borderId="0" xfId="0" applyFill="1"/>
    <xf numFmtId="49" fontId="6" fillId="4" borderId="8" xfId="0" applyNumberFormat="1" applyFont="1" applyFill="1" applyBorder="1" applyAlignment="1">
      <alignment horizontal="left" vertical="center" wrapText="1"/>
    </xf>
    <xf numFmtId="49" fontId="6" fillId="4" borderId="16" xfId="0" applyNumberFormat="1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right" vertical="center" wrapText="1"/>
    </xf>
    <xf numFmtId="4" fontId="7" fillId="4" borderId="19" xfId="0" applyNumberFormat="1" applyFont="1" applyFill="1" applyBorder="1" applyAlignment="1">
      <alignment horizontal="center" vertical="center" wrapText="1"/>
    </xf>
    <xf numFmtId="3" fontId="7" fillId="4" borderId="8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righ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right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6" fillId="4" borderId="17" xfId="0" applyNumberFormat="1" applyFont="1" applyFill="1" applyBorder="1" applyAlignment="1">
      <alignment horizontal="left" vertical="center" wrapText="1"/>
    </xf>
    <xf numFmtId="4" fontId="7" fillId="4" borderId="21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right" vertical="center" wrapText="1"/>
    </xf>
    <xf numFmtId="4" fontId="7" fillId="4" borderId="2" xfId="0" applyNumberFormat="1" applyFont="1" applyFill="1" applyBorder="1" applyAlignment="1">
      <alignment horizontal="right" vertical="center" wrapText="1"/>
    </xf>
    <xf numFmtId="49" fontId="6" fillId="4" borderId="11" xfId="0" applyNumberFormat="1" applyFont="1" applyFill="1" applyBorder="1" applyAlignment="1">
      <alignment horizontal="left" vertical="center" wrapText="1"/>
    </xf>
    <xf numFmtId="49" fontId="6" fillId="4" borderId="18" xfId="0" applyNumberFormat="1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wrapText="1"/>
    </xf>
    <xf numFmtId="4" fontId="7" fillId="4" borderId="22" xfId="0" applyNumberFormat="1" applyFont="1" applyFill="1" applyBorder="1" applyAlignment="1">
      <alignment horizontal="center" vertical="center" wrapText="1"/>
    </xf>
    <xf numFmtId="3" fontId="7" fillId="4" borderId="11" xfId="0" applyNumberFormat="1" applyFont="1" applyFill="1" applyBorder="1" applyAlignment="1">
      <alignment horizontal="center" vertical="center" wrapText="1"/>
    </xf>
    <xf numFmtId="4" fontId="7" fillId="4" borderId="11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/>
    </xf>
    <xf numFmtId="4" fontId="3" fillId="5" borderId="12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top" wrapText="1"/>
    </xf>
    <xf numFmtId="4" fontId="0" fillId="0" borderId="1" xfId="0" applyNumberFormat="1" applyBorder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Normal="100" workbookViewId="0">
      <selection activeCell="I6" sqref="I6:I13"/>
    </sheetView>
  </sheetViews>
  <sheetFormatPr defaultRowHeight="15" x14ac:dyDescent="0.25"/>
  <cols>
    <col min="1" max="1" width="7.42578125" customWidth="1"/>
    <col min="2" max="2" width="59.28515625" customWidth="1"/>
    <col min="3" max="3" width="14.28515625" customWidth="1"/>
    <col min="4" max="5" width="13.140625" customWidth="1"/>
    <col min="6" max="6" width="10.7109375" customWidth="1"/>
    <col min="7" max="7" width="9.85546875" customWidth="1"/>
    <col min="8" max="8" width="14.28515625" customWidth="1"/>
    <col min="9" max="9" width="16.5703125" customWidth="1"/>
    <col min="10" max="10" width="18.140625" customWidth="1"/>
  </cols>
  <sheetData>
    <row r="1" spans="1:9" x14ac:dyDescent="0.25">
      <c r="B1" s="1" t="s">
        <v>9</v>
      </c>
    </row>
    <row r="3" spans="1:9" x14ac:dyDescent="0.25">
      <c r="B3" s="1" t="s">
        <v>28</v>
      </c>
    </row>
    <row r="4" spans="1:9" x14ac:dyDescent="0.25">
      <c r="B4" s="18"/>
    </row>
    <row r="5" spans="1:9" ht="51.75" customHeight="1" thickBot="1" x14ac:dyDescent="0.3">
      <c r="A5" s="3" t="s">
        <v>2</v>
      </c>
      <c r="B5" s="2" t="s">
        <v>14</v>
      </c>
      <c r="C5" s="3" t="s">
        <v>0</v>
      </c>
      <c r="D5" s="3" t="s">
        <v>1</v>
      </c>
      <c r="E5" s="11" t="s">
        <v>5</v>
      </c>
      <c r="F5" s="7" t="s">
        <v>4</v>
      </c>
      <c r="G5" s="7" t="s">
        <v>13</v>
      </c>
      <c r="H5" s="11" t="s">
        <v>10</v>
      </c>
      <c r="I5" s="45" t="s">
        <v>29</v>
      </c>
    </row>
    <row r="6" spans="1:9" ht="21" customHeight="1" thickBot="1" x14ac:dyDescent="0.3">
      <c r="A6" s="4" t="s">
        <v>3</v>
      </c>
      <c r="B6" s="9" t="s">
        <v>19</v>
      </c>
      <c r="C6" s="19"/>
      <c r="D6" s="20"/>
      <c r="E6" s="21">
        <v>50</v>
      </c>
      <c r="F6" s="22"/>
      <c r="G6" s="23"/>
      <c r="H6" s="24">
        <f>E6*F6</f>
        <v>0</v>
      </c>
      <c r="I6" s="46">
        <f>G6/100*H6+H6</f>
        <v>0</v>
      </c>
    </row>
    <row r="7" spans="1:9" ht="21" customHeight="1" thickBot="1" x14ac:dyDescent="0.3">
      <c r="A7" s="5" t="s">
        <v>11</v>
      </c>
      <c r="B7" s="10" t="s">
        <v>20</v>
      </c>
      <c r="C7" s="25"/>
      <c r="D7" s="26"/>
      <c r="E7" s="27">
        <v>300</v>
      </c>
      <c r="F7" s="28"/>
      <c r="G7" s="29"/>
      <c r="H7" s="30">
        <f t="shared" ref="H7:H13" si="0">E7*F7</f>
        <v>0</v>
      </c>
      <c r="I7" s="46">
        <f t="shared" ref="I7:I13" si="1">G7/100*H7+H7</f>
        <v>0</v>
      </c>
    </row>
    <row r="8" spans="1:9" ht="21" customHeight="1" thickBot="1" x14ac:dyDescent="0.3">
      <c r="A8" s="8" t="s">
        <v>12</v>
      </c>
      <c r="B8" s="10" t="s">
        <v>21</v>
      </c>
      <c r="C8" s="31"/>
      <c r="D8" s="32"/>
      <c r="E8" s="27">
        <v>150</v>
      </c>
      <c r="F8" s="33"/>
      <c r="G8" s="34"/>
      <c r="H8" s="30">
        <f t="shared" si="0"/>
        <v>0</v>
      </c>
      <c r="I8" s="46">
        <f t="shared" si="1"/>
        <v>0</v>
      </c>
    </row>
    <row r="9" spans="1:9" ht="21" customHeight="1" thickBot="1" x14ac:dyDescent="0.3">
      <c r="A9" s="8" t="s">
        <v>15</v>
      </c>
      <c r="B9" s="10" t="s">
        <v>22</v>
      </c>
      <c r="C9" s="31"/>
      <c r="D9" s="32"/>
      <c r="E9" s="27">
        <v>750</v>
      </c>
      <c r="F9" s="33"/>
      <c r="G9" s="34"/>
      <c r="H9" s="30">
        <f t="shared" si="0"/>
        <v>0</v>
      </c>
      <c r="I9" s="46">
        <f t="shared" si="1"/>
        <v>0</v>
      </c>
    </row>
    <row r="10" spans="1:9" ht="21" customHeight="1" thickBot="1" x14ac:dyDescent="0.3">
      <c r="A10" s="8" t="s">
        <v>16</v>
      </c>
      <c r="B10" s="10" t="s">
        <v>23</v>
      </c>
      <c r="C10" s="31"/>
      <c r="D10" s="32"/>
      <c r="E10" s="27">
        <v>100</v>
      </c>
      <c r="F10" s="33"/>
      <c r="G10" s="34"/>
      <c r="H10" s="30">
        <f t="shared" si="0"/>
        <v>0</v>
      </c>
      <c r="I10" s="46">
        <f t="shared" si="1"/>
        <v>0</v>
      </c>
    </row>
    <row r="11" spans="1:9" ht="21" customHeight="1" thickBot="1" x14ac:dyDescent="0.3">
      <c r="A11" s="8" t="s">
        <v>17</v>
      </c>
      <c r="B11" s="10" t="s">
        <v>24</v>
      </c>
      <c r="C11" s="31"/>
      <c r="D11" s="32"/>
      <c r="E11" s="27">
        <v>800</v>
      </c>
      <c r="F11" s="33"/>
      <c r="G11" s="34"/>
      <c r="H11" s="30">
        <f t="shared" si="0"/>
        <v>0</v>
      </c>
      <c r="I11" s="46">
        <f t="shared" si="1"/>
        <v>0</v>
      </c>
    </row>
    <row r="12" spans="1:9" ht="21" customHeight="1" thickBot="1" x14ac:dyDescent="0.3">
      <c r="A12" s="8" t="s">
        <v>18</v>
      </c>
      <c r="B12" s="10" t="s">
        <v>27</v>
      </c>
      <c r="C12" s="31"/>
      <c r="D12" s="32"/>
      <c r="E12" s="35">
        <v>50</v>
      </c>
      <c r="F12" s="33"/>
      <c r="G12" s="34"/>
      <c r="H12" s="36">
        <f t="shared" si="0"/>
        <v>0</v>
      </c>
      <c r="I12" s="46">
        <f t="shared" si="1"/>
        <v>0</v>
      </c>
    </row>
    <row r="13" spans="1:9" ht="21" customHeight="1" thickBot="1" x14ac:dyDescent="0.3">
      <c r="A13" s="6" t="s">
        <v>26</v>
      </c>
      <c r="B13" s="10" t="s">
        <v>25</v>
      </c>
      <c r="C13" s="37"/>
      <c r="D13" s="38"/>
      <c r="E13" s="39">
        <v>300</v>
      </c>
      <c r="F13" s="40"/>
      <c r="G13" s="41"/>
      <c r="H13" s="42">
        <f t="shared" si="0"/>
        <v>0</v>
      </c>
      <c r="I13" s="46">
        <f t="shared" si="1"/>
        <v>0</v>
      </c>
    </row>
    <row r="14" spans="1:9" ht="15.75" thickBot="1" x14ac:dyDescent="0.3">
      <c r="D14" s="12" t="s">
        <v>6</v>
      </c>
      <c r="E14" s="13"/>
      <c r="F14" s="13"/>
      <c r="G14" s="13"/>
      <c r="H14" s="44">
        <f>SUM(H6:H13)</f>
        <v>0</v>
      </c>
    </row>
    <row r="15" spans="1:9" ht="15.75" thickBot="1" x14ac:dyDescent="0.3">
      <c r="D15" s="14" t="s">
        <v>7</v>
      </c>
      <c r="E15" s="14"/>
      <c r="F15" s="14"/>
      <c r="G15" s="15"/>
      <c r="H15" s="43"/>
    </row>
    <row r="16" spans="1:9" ht="15.75" thickBot="1" x14ac:dyDescent="0.3">
      <c r="D16" s="16" t="s">
        <v>8</v>
      </c>
      <c r="E16" s="16"/>
      <c r="F16" s="16"/>
      <c r="G16" s="17"/>
      <c r="H16" s="43">
        <f>H14+H15</f>
        <v>0</v>
      </c>
    </row>
  </sheetData>
  <mergeCells count="3">
    <mergeCell ref="D14:G14"/>
    <mergeCell ref="D15:G15"/>
    <mergeCell ref="D16:G16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2021-03-15T07:41:49Z</dcterms:modified>
</cp:coreProperties>
</file>